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018\Desktop\"/>
    </mc:Choice>
  </mc:AlternateContent>
  <xr:revisionPtr revIDLastSave="0" documentId="13_ncr:1_{6E03F838-226F-4F8F-A93A-4584481C2099}" xr6:coauthVersionLast="47" xr6:coauthVersionMax="47" xr10:uidLastSave="{00000000-0000-0000-0000-000000000000}"/>
  <bookViews>
    <workbookView xWindow="-108" yWindow="-108" windowWidth="23256" windowHeight="12576" xr2:uid="{94FF7A01-29A6-4770-BF4E-E9231368DC9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4" i="1" l="1"/>
  <c r="B11" i="1"/>
  <c r="B19" i="1" l="1"/>
  <c r="B21" i="1"/>
  <c r="B20" i="1"/>
  <c r="B23" i="1" l="1"/>
  <c r="B24" i="1"/>
  <c r="B25" i="1" s="1"/>
</calcChain>
</file>

<file path=xl/sharedStrings.xml><?xml version="1.0" encoding="utf-8"?>
<sst xmlns="http://schemas.openxmlformats.org/spreadsheetml/2006/main" count="44" uniqueCount="39">
  <si>
    <t>ha</t>
  </si>
  <si>
    <t>€/ha</t>
  </si>
  <si>
    <t xml:space="preserve">champ à encoder </t>
  </si>
  <si>
    <t xml:space="preserve">champ calculé </t>
  </si>
  <si>
    <t>Formule de calcul</t>
  </si>
  <si>
    <t>(A) Total de l'exploitation</t>
  </si>
  <si>
    <t>(D) Total des prairies pour le calcul du ratio</t>
  </si>
  <si>
    <t>(E) Superfcie NON couverte du 1/1/2023 au 15/2/2023</t>
  </si>
  <si>
    <t xml:space="preserve"> = B + C</t>
  </si>
  <si>
    <t>Valeur</t>
  </si>
  <si>
    <t>€</t>
  </si>
  <si>
    <t xml:space="preserve"> =  [ 0,7 + (0,1 x D/A)]</t>
  </si>
  <si>
    <t xml:space="preserve"> =  [ 0,8 + (0,1 x D/A)]</t>
  </si>
  <si>
    <t xml:space="preserve"> =  [ 0,9 + (0,05 x D/A)]</t>
  </si>
  <si>
    <t>Taux de couverture à atteindre pour chaque seuil d'aide :</t>
  </si>
  <si>
    <t>(F) Superficie couverte du 1/1/2023 au 15/2/2023</t>
  </si>
  <si>
    <t>Libellé</t>
  </si>
  <si>
    <t xml:space="preserve"> = A - E</t>
  </si>
  <si>
    <t xml:space="preserve"> = F / A</t>
  </si>
  <si>
    <t>Codes cultures concernés</t>
  </si>
  <si>
    <t>(G) Taux de couverture calculé</t>
  </si>
  <si>
    <t>(I) Seuil intermédiaire</t>
  </si>
  <si>
    <t>(J) Seuil optimal</t>
  </si>
  <si>
    <t>(K) Seuil retenu</t>
  </si>
  <si>
    <t>(L) Montant unitaire provisoire</t>
  </si>
  <si>
    <t xml:space="preserve">(M) Montant total provisoire </t>
  </si>
  <si>
    <t xml:space="preserve"> = A x L</t>
  </si>
  <si>
    <t xml:space="preserve">Pour le seuil d'entrée : 15 €/ha ; 
Pour le seuil intermédiaire : 30 €/ha ; 
Pour le seuil optimal : 45 €/ha. </t>
  </si>
  <si>
    <t>CAMPAGNE 2023 - DÉCLARATION ANTICIPÉE 2022
Simulateur éco-régime Couverture Longue du Sol (ER-CLS) 2023</t>
  </si>
  <si>
    <t>(H) Seuil d' entrée</t>
  </si>
  <si>
    <t>(B) Prairie permanente, prairie à vocation à devenir permanente et vergers hautes tiges</t>
  </si>
  <si>
    <t>(C) Prairie temporaire, sainfoin, tréfle, lotier corniculé, luzerne, luzerne lupuline</t>
  </si>
  <si>
    <t>610,618,670,678,600,608,623,9742,9726,9732,9730,9731</t>
  </si>
  <si>
    <t xml:space="preserve">Si G &gt;= J, seuil optimal ; 
Si G &gt;= I &amp;  G &lt;  J, seuil intermédiaire ;
Si G &gt;=H &amp; G &lt; I,  seuil d'entrée. </t>
  </si>
  <si>
    <t>62,58,72,73,57,56</t>
  </si>
  <si>
    <t>doit être inférieur à A - C - E</t>
  </si>
  <si>
    <t>doit être inférieur à A - B - E</t>
  </si>
  <si>
    <t>doit être inférieur à A - B - C</t>
  </si>
  <si>
    <t>doit être supérieur à B + C +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</si>
</sst>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2" fontId="0" fillId="3" borderId="3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/>
    <xf numFmtId="10" fontId="0" fillId="0" borderId="0" xfId="1" applyNumberFormat="1" applyFont="1" applyFill="1" applyBorder="1" applyAlignment="1" applyProtection="1">
      <alignment wrapText="1"/>
      <protection hidden="1"/>
    </xf>
    <xf numFmtId="0" fontId="0" fillId="0" borderId="0" xfId="0" applyFill="1" applyBorder="1" applyAlignment="1">
      <alignment wrapText="1"/>
    </xf>
    <xf numFmtId="2" fontId="0" fillId="0" borderId="2" xfId="0" applyNumberFormat="1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3" fillId="0" borderId="0" xfId="0" applyFont="1" applyFill="1" applyAlignment="1">
      <alignment horizontal="left" vertical="center" wrapText="1"/>
    </xf>
    <xf numFmtId="0" fontId="0" fillId="5" borderId="3" xfId="0" applyFill="1" applyBorder="1"/>
    <xf numFmtId="0" fontId="0" fillId="3" borderId="3" xfId="0" applyFill="1" applyBorder="1"/>
    <xf numFmtId="0" fontId="0" fillId="0" borderId="0" xfId="0" quotePrefix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quotePrefix="1" applyBorder="1" applyAlignment="1">
      <alignment wrapText="1"/>
    </xf>
    <xf numFmtId="10" fontId="0" fillId="0" borderId="1" xfId="1" applyNumberFormat="1" applyFont="1" applyFill="1" applyBorder="1" applyAlignment="1" applyProtection="1">
      <alignment wrapText="1"/>
      <protection hidden="1"/>
    </xf>
    <xf numFmtId="0" fontId="0" fillId="0" borderId="1" xfId="0" applyFill="1" applyBorder="1" applyAlignment="1">
      <alignment wrapText="1"/>
    </xf>
    <xf numFmtId="0" fontId="0" fillId="0" borderId="1" xfId="0" applyFill="1" applyBorder="1" applyProtection="1">
      <protection hidden="1"/>
    </xf>
    <xf numFmtId="0" fontId="0" fillId="0" borderId="7" xfId="0" applyBorder="1" applyAlignment="1">
      <alignment wrapText="1"/>
    </xf>
    <xf numFmtId="0" fontId="0" fillId="0" borderId="7" xfId="0" quotePrefix="1" applyBorder="1" applyAlignment="1">
      <alignment wrapText="1"/>
    </xf>
    <xf numFmtId="0" fontId="0" fillId="0" borderId="6" xfId="0" applyFill="1" applyBorder="1"/>
    <xf numFmtId="10" fontId="0" fillId="0" borderId="7" xfId="1" applyNumberFormat="1" applyFont="1" applyFill="1" applyBorder="1" applyAlignment="1" applyProtection="1">
      <alignment wrapText="1"/>
      <protection hidden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4" fillId="4" borderId="11" xfId="0" applyFont="1" applyFill="1" applyBorder="1"/>
    <xf numFmtId="2" fontId="4" fillId="4" borderId="12" xfId="0" applyNumberFormat="1" applyFont="1" applyFill="1" applyBorder="1"/>
    <xf numFmtId="0" fontId="4" fillId="4" borderId="12" xfId="0" applyFont="1" applyFill="1" applyBorder="1"/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10" fontId="0" fillId="0" borderId="1" xfId="1" applyNumberFormat="1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 wrapText="1"/>
    </xf>
    <xf numFmtId="0" fontId="0" fillId="0" borderId="15" xfId="0" applyFill="1" applyBorder="1"/>
    <xf numFmtId="2" fontId="0" fillId="0" borderId="5" xfId="0" applyNumberFormat="1" applyBorder="1"/>
    <xf numFmtId="2" fontId="0" fillId="2" borderId="3" xfId="0" applyNumberFormat="1" applyFill="1" applyBorder="1" applyProtection="1">
      <protection locked="0"/>
    </xf>
    <xf numFmtId="0" fontId="0" fillId="0" borderId="2" xfId="0" applyFill="1" applyBorder="1"/>
    <xf numFmtId="2" fontId="0" fillId="0" borderId="17" xfId="0" applyNumberFormat="1" applyBorder="1"/>
    <xf numFmtId="2" fontId="0" fillId="0" borderId="18" xfId="0" applyNumberFormat="1" applyBorder="1"/>
    <xf numFmtId="0" fontId="0" fillId="0" borderId="2" xfId="0" applyFill="1" applyBorder="1" applyAlignment="1" applyProtection="1">
      <alignment vertical="center"/>
      <protection hidden="1"/>
    </xf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hidden="1"/>
    </xf>
    <xf numFmtId="10" fontId="0" fillId="3" borderId="3" xfId="0" applyNumberFormat="1" applyFill="1" applyBorder="1" applyProtection="1">
      <protection hidden="1"/>
    </xf>
    <xf numFmtId="10" fontId="0" fillId="3" borderId="3" xfId="0" applyNumberFormat="1" applyFill="1" applyBorder="1" applyAlignment="1" applyProtection="1">
      <alignment vertical="center"/>
      <protection hidden="1"/>
    </xf>
    <xf numFmtId="2" fontId="0" fillId="3" borderId="3" xfId="0" applyNumberFormat="1" applyFill="1" applyBorder="1" applyProtection="1">
      <protection hidden="1"/>
    </xf>
    <xf numFmtId="0" fontId="0" fillId="6" borderId="14" xfId="0" applyFill="1" applyBorder="1"/>
    <xf numFmtId="0" fontId="0" fillId="6" borderId="16" xfId="0" applyFill="1" applyBorder="1"/>
    <xf numFmtId="0" fontId="0" fillId="6" borderId="16" xfId="0" applyFill="1" applyBorder="1" applyAlignment="1">
      <alignment vertical="center"/>
    </xf>
    <xf numFmtId="0" fontId="0" fillId="6" borderId="19" xfId="0" applyFill="1" applyBorder="1"/>
    <xf numFmtId="0" fontId="5" fillId="6" borderId="6" xfId="0" applyFont="1" applyFill="1" applyBorder="1"/>
    <xf numFmtId="2" fontId="0" fillId="3" borderId="3" xfId="0" applyNumberFormat="1" applyFill="1" applyBorder="1" applyAlignment="1" applyProtection="1">
      <alignment vertical="center"/>
      <protection hidden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459440</xdr:colOff>
      <xdr:row>0</xdr:row>
      <xdr:rowOff>952501</xdr:rowOff>
    </xdr:from>
    <xdr:to>
      <xdr:col>10</xdr:col>
      <xdr:colOff>11204</xdr:colOff>
      <xdr:row>1</xdr:row>
      <xdr:rowOff>11207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30BF1C8-4323-4E6A-AF2B-2E38E42EB4A0}"/>
            </a:ext>
          </a:extLst>
        </xdr:cNvPr>
        <xdr:cNvSpPr/>
      </xdr:nvSpPr>
      <xdr:spPr>
        <a:xfrm>
          <a:off x="11538920" y="952501"/>
          <a:ext cx="710004" cy="277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BE" sz="900">
              <a:solidFill>
                <a:schemeClr val="tx1"/>
              </a:solidFill>
            </a:rPr>
            <a:t>Ch.G-R.R.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720F6-EE7F-4F87-9BCF-81DBD81D2A39}">
  <dimension ref="A1:J25"/>
  <sheetViews>
    <sheetView tabSelected="1" workbookViewId="0"/>
  </sheetViews>
  <sheetFormatPr baseColWidth="10" defaultRowHeight="14.4" x14ac:dyDescent="0.3"/>
  <cols>
    <col min="1" max="1" width="70.6640625" bestFit="1" customWidth="1"/>
    <col min="2" max="2" width="18.88671875" customWidth="1"/>
    <col min="3" max="3" width="4.6640625" customWidth="1"/>
    <col min="4" max="4" width="36.33203125" style="3" customWidth="1"/>
    <col min="5" max="5" width="25.44140625" style="3" customWidth="1"/>
    <col min="6" max="6" width="12.33203125" style="3" customWidth="1"/>
    <col min="7" max="7" width="20.77734375" bestFit="1" customWidth="1"/>
  </cols>
  <sheetData>
    <row r="1" spans="1:10" ht="55.8" customHeight="1" x14ac:dyDescent="0.3">
      <c r="A1" s="14" t="s">
        <v>28</v>
      </c>
      <c r="B1" s="14"/>
      <c r="C1" s="9"/>
      <c r="D1" s="9"/>
      <c r="E1" s="9"/>
      <c r="F1" s="9"/>
      <c r="G1" s="9"/>
      <c r="H1" s="9"/>
      <c r="I1" s="9"/>
      <c r="J1" s="9"/>
    </row>
    <row r="2" spans="1:10" ht="15" thickBot="1" x14ac:dyDescent="0.35"/>
    <row r="3" spans="1:10" ht="15" thickBot="1" x14ac:dyDescent="0.35">
      <c r="A3" s="10" t="s">
        <v>2</v>
      </c>
    </row>
    <row r="4" spans="1:10" ht="15" thickBot="1" x14ac:dyDescent="0.35">
      <c r="A4" s="11" t="s">
        <v>3</v>
      </c>
    </row>
    <row r="5" spans="1:10" ht="15" thickBot="1" x14ac:dyDescent="0.35">
      <c r="A5" s="4"/>
    </row>
    <row r="6" spans="1:10" ht="15" thickBot="1" x14ac:dyDescent="0.35">
      <c r="A6" s="31" t="s">
        <v>16</v>
      </c>
      <c r="B6" s="32" t="s">
        <v>9</v>
      </c>
      <c r="C6" s="33"/>
      <c r="D6" s="34" t="s">
        <v>4</v>
      </c>
      <c r="E6" s="35" t="s">
        <v>19</v>
      </c>
      <c r="F6" s="13"/>
    </row>
    <row r="7" spans="1:10" ht="15" thickBot="1" x14ac:dyDescent="0.35">
      <c r="A7" s="52" t="s">
        <v>5</v>
      </c>
      <c r="B7" s="40">
        <v>0</v>
      </c>
      <c r="C7" s="38" t="s">
        <v>0</v>
      </c>
      <c r="D7" s="29" t="s">
        <v>38</v>
      </c>
      <c r="E7" s="30"/>
    </row>
    <row r="8" spans="1:10" ht="15" thickBot="1" x14ac:dyDescent="0.35">
      <c r="A8" s="24"/>
      <c r="B8" s="42"/>
      <c r="C8" s="15"/>
      <c r="D8" s="16"/>
      <c r="E8" s="22"/>
    </row>
    <row r="9" spans="1:10" ht="29.4" thickBot="1" x14ac:dyDescent="0.35">
      <c r="A9" s="53" t="s">
        <v>30</v>
      </c>
      <c r="B9" s="40">
        <v>0</v>
      </c>
      <c r="C9" s="41" t="s">
        <v>0</v>
      </c>
      <c r="D9" s="16" t="s">
        <v>35</v>
      </c>
      <c r="E9" s="22" t="s">
        <v>32</v>
      </c>
    </row>
    <row r="10" spans="1:10" ht="15" thickBot="1" x14ac:dyDescent="0.35">
      <c r="A10" s="53" t="s">
        <v>31</v>
      </c>
      <c r="B10" s="46">
        <v>0</v>
      </c>
      <c r="C10" s="41" t="s">
        <v>0</v>
      </c>
      <c r="D10" s="16" t="s">
        <v>36</v>
      </c>
      <c r="E10" s="22" t="s">
        <v>34</v>
      </c>
    </row>
    <row r="11" spans="1:10" ht="15" thickBot="1" x14ac:dyDescent="0.35">
      <c r="A11" s="53" t="s">
        <v>6</v>
      </c>
      <c r="B11" s="2">
        <f>SUM(B9:B10)</f>
        <v>0</v>
      </c>
      <c r="C11" s="41" t="s">
        <v>0</v>
      </c>
      <c r="D11" s="16" t="s">
        <v>8</v>
      </c>
      <c r="E11" s="22"/>
    </row>
    <row r="12" spans="1:10" ht="15" thickBot="1" x14ac:dyDescent="0.35">
      <c r="A12" s="24"/>
      <c r="B12" s="42"/>
      <c r="C12" s="15"/>
      <c r="D12" s="16"/>
      <c r="E12" s="22"/>
    </row>
    <row r="13" spans="1:10" ht="15" thickBot="1" x14ac:dyDescent="0.35">
      <c r="A13" s="53" t="s">
        <v>7</v>
      </c>
      <c r="B13" s="40">
        <v>0</v>
      </c>
      <c r="C13" s="41" t="s">
        <v>0</v>
      </c>
      <c r="D13" s="16" t="s">
        <v>37</v>
      </c>
      <c r="E13" s="22"/>
    </row>
    <row r="14" spans="1:10" ht="15" thickBot="1" x14ac:dyDescent="0.35">
      <c r="A14" s="53" t="s">
        <v>15</v>
      </c>
      <c r="B14" s="51">
        <f>B7-B13</f>
        <v>0</v>
      </c>
      <c r="C14" s="41" t="s">
        <v>0</v>
      </c>
      <c r="D14" s="18" t="s">
        <v>17</v>
      </c>
      <c r="E14" s="23"/>
      <c r="F14" s="12"/>
    </row>
    <row r="15" spans="1:10" ht="15" thickBot="1" x14ac:dyDescent="0.35">
      <c r="A15" s="24"/>
      <c r="B15" s="47"/>
      <c r="C15" s="15"/>
      <c r="D15" s="16"/>
      <c r="E15" s="22"/>
    </row>
    <row r="16" spans="1:10" ht="15" thickBot="1" x14ac:dyDescent="0.35">
      <c r="A16" s="53" t="s">
        <v>20</v>
      </c>
      <c r="B16" s="49">
        <f>IF(B7&gt;0,(B7-B13)/B7,0)</f>
        <v>0</v>
      </c>
      <c r="C16" s="7"/>
      <c r="D16" s="19" t="s">
        <v>18</v>
      </c>
      <c r="E16" s="25"/>
      <c r="F16" s="5"/>
    </row>
    <row r="17" spans="1:6" x14ac:dyDescent="0.3">
      <c r="A17" s="24"/>
      <c r="B17" s="39"/>
      <c r="C17" s="17"/>
      <c r="D17" s="20"/>
      <c r="E17" s="26"/>
      <c r="F17" s="6"/>
    </row>
    <row r="18" spans="1:6" ht="15" thickBot="1" x14ac:dyDescent="0.35">
      <c r="A18" s="56" t="s">
        <v>14</v>
      </c>
      <c r="B18" s="43"/>
      <c r="C18" s="17"/>
      <c r="D18" s="20"/>
      <c r="E18" s="26"/>
      <c r="F18" s="6"/>
    </row>
    <row r="19" spans="1:6" ht="15" thickBot="1" x14ac:dyDescent="0.35">
      <c r="A19" s="53" t="s">
        <v>29</v>
      </c>
      <c r="B19" s="49">
        <f>IF(B7&gt;0,0.7+(0.1*B$11/B$7),0)</f>
        <v>0</v>
      </c>
      <c r="C19" s="7"/>
      <c r="D19" s="19" t="s">
        <v>11</v>
      </c>
      <c r="E19" s="25"/>
      <c r="F19" s="5"/>
    </row>
    <row r="20" spans="1:6" ht="15" thickBot="1" x14ac:dyDescent="0.35">
      <c r="A20" s="53" t="s">
        <v>21</v>
      </c>
      <c r="B20" s="49">
        <f>IF(B7&gt;0,0.8+(0.1*B$11/B$7),0)</f>
        <v>0</v>
      </c>
      <c r="C20" s="7"/>
      <c r="D20" s="19" t="s">
        <v>12</v>
      </c>
      <c r="E20" s="25"/>
      <c r="F20" s="5"/>
    </row>
    <row r="21" spans="1:6" ht="15" thickBot="1" x14ac:dyDescent="0.35">
      <c r="A21" s="53" t="s">
        <v>22</v>
      </c>
      <c r="B21" s="49">
        <f>IF(B7&gt;0,0.9+(0.05*B$11/B$7),0)</f>
        <v>0</v>
      </c>
      <c r="C21" s="8"/>
      <c r="D21" s="19" t="s">
        <v>13</v>
      </c>
      <c r="E21" s="25"/>
      <c r="F21" s="5"/>
    </row>
    <row r="22" spans="1:6" s="1" customFormat="1" ht="15" thickBot="1" x14ac:dyDescent="0.35">
      <c r="A22" s="24"/>
      <c r="B22" s="48"/>
      <c r="C22" s="21"/>
      <c r="D22" s="19"/>
      <c r="E22" s="25"/>
      <c r="F22" s="5"/>
    </row>
    <row r="23" spans="1:6" s="1" customFormat="1" ht="43.8" thickBot="1" x14ac:dyDescent="0.35">
      <c r="A23" s="54" t="s">
        <v>23</v>
      </c>
      <c r="B23" s="50" t="str">
        <f>IF(B16&gt;0,IF(B16&gt;=B21,"Seuil optimal",IF(B16&gt;=B20,"Seuil intermédiaire",IF(B16&gt;=B19,"Seuil d'entrée","Non-éligible à l'aide"))),"Non-éligible à l'aide")</f>
        <v>Non-éligible à l'aide</v>
      </c>
      <c r="C23" s="44"/>
      <c r="D23" s="36" t="s">
        <v>33</v>
      </c>
      <c r="E23" s="25"/>
      <c r="F23" s="5"/>
    </row>
    <row r="24" spans="1:6" ht="43.8" thickBot="1" x14ac:dyDescent="0.35">
      <c r="A24" s="54" t="s">
        <v>24</v>
      </c>
      <c r="B24" s="57">
        <f>IF(B7&gt;0,IF(B16&gt;=B21,45,IF(B16&gt;=B20,30,IF(B16&gt;=B19,15,0))),0)</f>
        <v>0</v>
      </c>
      <c r="C24" s="44" t="s">
        <v>1</v>
      </c>
      <c r="D24" s="37" t="s">
        <v>27</v>
      </c>
      <c r="E24" s="22"/>
    </row>
    <row r="25" spans="1:6" ht="15" thickBot="1" x14ac:dyDescent="0.35">
      <c r="A25" s="55" t="s">
        <v>25</v>
      </c>
      <c r="B25" s="51">
        <f>B24*B7</f>
        <v>0</v>
      </c>
      <c r="C25" s="45" t="s">
        <v>10</v>
      </c>
      <c r="D25" s="27" t="s">
        <v>26</v>
      </c>
      <c r="E25" s="28"/>
      <c r="F25" s="6"/>
    </row>
  </sheetData>
  <sheetProtection sheet="1" objects="1" scenarios="1"/>
  <dataValidations xWindow="1050" yWindow="430" count="4">
    <dataValidation type="decimal" allowBlank="1" showInputMessage="1" showErrorMessage="1" errorTitle="Hectare" error="Ce nombre (E) doit être inférieur à (A) - (B) - (C)" prompt="Superfcie non couverte du 1/1/2023 au 15/2/2023" sqref="B13" xr:uid="{97C111AD-2847-40DC-AC1F-39281785C4B4}">
      <formula1>0</formula1>
      <formula2>B7-B9-B10</formula2>
    </dataValidation>
    <dataValidation type="decimal" allowBlank="1" showInputMessage="1" showErrorMessage="1" errorTitle="Hectare" error="Ce nombre (C) doit être inférieur à (A) - (B) - (E)" prompt="Veuillez encoder la superfcie de vos prairies temporaires, sainfoin, trèfle, lotier corniculé, luzerne, luzerne lupuline" sqref="B10" xr:uid="{B56BD7AC-5402-4EA6-A344-D137169549D9}">
      <formula1>0</formula1>
      <formula2>B7-B9-B13</formula2>
    </dataValidation>
    <dataValidation type="decimal" allowBlank="1" showInputMessage="1" showErrorMessage="1" errorTitle="Hectare" error="Ce nombre (A) doit être supérieur à (B) + (C) + (E)" prompt="Veuillez encoder en premier lieu la superfcie totale de votre exploitation" sqref="B7" xr:uid="{84ECFC1F-FD6B-4848-B4D7-8E321E4CC995}">
      <formula1>B9+B10+B13</formula1>
      <formula2>5000</formula2>
    </dataValidation>
    <dataValidation type="decimal" allowBlank="1" showInputMessage="1" showErrorMessage="1" errorTitle="Hectare" error="Ce nombre (B) doit être inférieur à (A) - (C) - (E)" prompt="Veuillez encoder la superfcie de vos prairies permanentes, à devenir permanente, vergers hautes tiges" sqref="B9" xr:uid="{CC91788C-D006-4C99-859C-D465071B2841}">
      <formula1>0</formula1>
      <formula2>B7-B10-B13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VERLAINE André</dc:creator>
  <cp:lastModifiedBy>RENKIN Aberdeen</cp:lastModifiedBy>
  <dcterms:created xsi:type="dcterms:W3CDTF">2022-08-22T15:24:32Z</dcterms:created>
  <dcterms:modified xsi:type="dcterms:W3CDTF">2022-10-10T08:31:12Z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2022-08-22T16:19:05Z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2c86b73f-2b09-4e11-9a28-51401995075e</vt:lpwstr>
  </property>
  <property fmtid="{D5CDD505-2E9C-101B-9397-08002B2CF9AE}" pid="8" name="MSIP_Label_8903f633-4a78-4eed-bb49-365e45b1f3e8_ContentBits">
    <vt:lpwstr>0</vt:lpwstr>
  </property>
</Properties>
</file>